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รวมงานจัดซื้อ\1.2566\ไตรมาส\"/>
    </mc:Choice>
  </mc:AlternateContent>
  <xr:revisionPtr revIDLastSave="0" documentId="13_ncr:1_{886D47D8-05EE-49A2-AC30-F3578CE5EA8A}" xr6:coauthVersionLast="36" xr6:coauthVersionMax="47" xr10:uidLastSave="{00000000-0000-0000-0000-000000000000}"/>
  <bookViews>
    <workbookView xWindow="0" yWindow="0" windowWidth="15330" windowHeight="4500" xr2:uid="{00000000-000D-0000-FFFF-FFFF00000000}"/>
  </bookViews>
  <sheets>
    <sheet name="มกราคม-มีนาคม ไตรมาส2" sheetId="1" r:id="rId1"/>
  </sheets>
  <definedNames>
    <definedName name="_xlnm.Print_Titles" localSheetId="0">'มกราคม-มีนาคม ไตรมาส2'!$1:$5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1" l="1"/>
  <c r="L79" i="1"/>
  <c r="L78" i="1"/>
  <c r="L75" i="1"/>
  <c r="L74" i="1"/>
  <c r="L73" i="1"/>
  <c r="L70" i="1"/>
  <c r="L69" i="1"/>
  <c r="L68" i="1"/>
  <c r="L81" i="1" s="1"/>
  <c r="L65" i="1"/>
  <c r="L64" i="1"/>
  <c r="L63" i="1"/>
  <c r="L60" i="1"/>
  <c r="L59" i="1"/>
  <c r="L58" i="1"/>
  <c r="L55" i="1"/>
  <c r="L54" i="1"/>
  <c r="L53" i="1"/>
  <c r="L50" i="1"/>
  <c r="L49" i="1"/>
  <c r="L48" i="1"/>
  <c r="L45" i="1"/>
  <c r="L44" i="1"/>
  <c r="L43" i="1"/>
  <c r="L40" i="1"/>
  <c r="L39" i="1"/>
  <c r="L38" i="1"/>
  <c r="L35" i="1"/>
  <c r="L34" i="1"/>
  <c r="L33" i="1"/>
  <c r="L32" i="1"/>
  <c r="L29" i="1"/>
  <c r="L28" i="1"/>
  <c r="L27" i="1"/>
  <c r="L26" i="1"/>
  <c r="L25" i="1"/>
  <c r="L24" i="1"/>
  <c r="L21" i="1"/>
  <c r="L20" i="1"/>
  <c r="L19" i="1"/>
  <c r="L18" i="1"/>
  <c r="L17" i="1"/>
  <c r="L16" i="1"/>
  <c r="L7" i="1"/>
  <c r="L8" i="1"/>
  <c r="L9" i="1"/>
  <c r="L10" i="1"/>
  <c r="L11" i="1"/>
  <c r="L12" i="1"/>
  <c r="L6" i="1"/>
  <c r="E13" i="1"/>
  <c r="E15" i="1" l="1"/>
  <c r="E22" i="1" l="1"/>
  <c r="E23" i="1" s="1"/>
  <c r="E30" i="1" s="1"/>
  <c r="E31" i="1" s="1"/>
  <c r="E36" i="1" l="1"/>
  <c r="E37" i="1" s="1"/>
  <c r="E41" i="1" s="1"/>
  <c r="E42" i="1" l="1"/>
  <c r="E46" i="1" s="1"/>
  <c r="E47" i="1" s="1"/>
  <c r="E51" i="1" s="1"/>
  <c r="E52" i="1" s="1"/>
  <c r="E56" i="1" s="1"/>
  <c r="E57" i="1" s="1"/>
  <c r="E61" i="1" s="1"/>
  <c r="E62" i="1" s="1"/>
  <c r="E66" i="1" s="1"/>
  <c r="E67" i="1" s="1"/>
  <c r="E71" i="1" s="1"/>
  <c r="E72" i="1" s="1"/>
  <c r="E76" i="1" s="1"/>
  <c r="E77" i="1" s="1"/>
  <c r="E81" i="1" s="1"/>
  <c r="D81" i="1" l="1"/>
  <c r="N81" i="1"/>
</calcChain>
</file>

<file path=xl/sharedStrings.xml><?xml version="1.0" encoding="utf-8"?>
<sst xmlns="http://schemas.openxmlformats.org/spreadsheetml/2006/main" count="289" uniqueCount="210">
  <si>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</si>
  <si>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ประจำปีงบประมาณ พ.ศ.2566 ไตรมาสที่ 2 (เดือนมกราคม พ.ศ.2566 ถึง มีนาคม พ.ศ.2566)</t>
  </si>
  <si>
    <t>องค์การบริหารส่วนตำบลทองเอน</t>
  </si>
  <si>
    <t xml:space="preserve">ลำดับที่ 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</si>
  <si>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</si>
  <si>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</si>
  <si>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</si>
  <si>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จำนวนเงินรวม</t>
  </si>
  <si>
    <t>เอกสารอ้างอิง</t>
  </si>
  <si>
    <t>เหตุผลสนับสนุน</t>
  </si>
  <si>
    <t xml:space="preserve">เลขประจำตัวประชาชน </t>
  </si>
  <si>
    <t>ที่จัดซื้อจัดจ้าง</t>
  </si>
  <si>
    <t>วันที่</t>
  </si>
  <si>
    <t>เลขที่</t>
  </si>
  <si>
    <t>1170600018099</t>
  </si>
  <si>
    <t>3170100076479</t>
  </si>
  <si>
    <t>0173559000164</t>
  </si>
  <si>
    <t>3100600573501</t>
  </si>
  <si>
    <t>0173555000721</t>
  </si>
  <si>
    <t>3170600295609</t>
  </si>
  <si>
    <t>3170600468066</t>
  </si>
  <si>
    <t>นายจิรายุ ยศวัฒนะกุล</t>
  </si>
  <si>
    <t>จินดาพรรณการเกษตร</t>
  </si>
  <si>
    <t>นายภาคิน สวัสดิฉัตร</t>
  </si>
  <si>
    <t>อู่อมรเซอร์วิส</t>
  </si>
  <si>
    <t>ทองเอนวัสดุ</t>
  </si>
  <si>
    <t xml:space="preserve">   ห้างหุ้นส่วนจำกัด อนุชาติรุ่งเรืองซีเมนต์</t>
  </si>
  <si>
    <t xml:space="preserve">   ห้างหุ้นส่วนจำกัด อินทร์บุรี มีเดีย</t>
  </si>
  <si>
    <t>จัดซื้อวัสดุอุปกรณ์การเกษตรจำนวน 3 รายการ    1.สายน้ำหยด 2.ท่อเดินสายน้ำหยดแบบแข็ง        3.ฟางก้อน</t>
  </si>
  <si>
    <t>จัดซื้อวัสดุก่อสร้างจำนวน 7 รายการ</t>
  </si>
  <si>
    <t>จัดซื้อวัสดุเชื้อเพลิงและหล่อลื่น ดังนี้                 1.น้ำมันแก๊สโซฮอล์ 95 จำนวน 100 ลิตร</t>
  </si>
  <si>
    <t>จ้างเหมาซ่อมแซมครุภัณฑ์คอมพิวเตอร์ หมายเลขครุภัณฑ์ 481-61-0022 จำนวน 1 รายการ</t>
  </si>
  <si>
    <t>โครงการเสริมสร้างพัฒนาการเด็ก (วันเด็กแห่งชาติ)</t>
  </si>
  <si>
    <t>ซ่อมแซมรถยนต์ส่วนบุคคลไม่เกิน 7 คน ยี่ห้อ MAZDA หมายเลขทะเบียน กข 5398 สิงห์บุรี หมายเลขครุภัณฑ์ 001470001</t>
  </si>
  <si>
    <t>จัดซื้อวัสดุไฟฟ้าและวิทยุ จำนวน 11 รายการ</t>
  </si>
  <si>
    <t>4 มกราคม 2566</t>
  </si>
  <si>
    <t>6 มกราคม 2566</t>
  </si>
  <si>
    <t>12 มกราคม 2566</t>
  </si>
  <si>
    <t>13 มกราคม 2566</t>
  </si>
  <si>
    <t>19 มกราคม 2566</t>
  </si>
  <si>
    <t>CNTR-00098/66</t>
  </si>
  <si>
    <t>CNTR-00099/66</t>
  </si>
  <si>
    <t>CNTR-00100/66</t>
  </si>
  <si>
    <t>D6601001</t>
  </si>
  <si>
    <t>CNTR-00103/66</t>
  </si>
  <si>
    <t>CNTR-00108/66</t>
  </si>
  <si>
    <t>CNTR-00109/66</t>
  </si>
  <si>
    <t>ยอดยกไป</t>
  </si>
  <si>
    <t>ยอดยกมา</t>
  </si>
  <si>
    <t>1170600083737</t>
  </si>
  <si>
    <t>1179900025471</t>
  </si>
  <si>
    <t xml:space="preserve">      ห้างหุ้นส่วนจำกัด     อนุชาติรุ่งเรืองซีเมนต์</t>
  </si>
  <si>
    <t>นายกิตติศักดิ์ สอนโฉม</t>
  </si>
  <si>
    <t>ชลรัศมี โดยนางชลธิชา ดวงดี</t>
  </si>
  <si>
    <t>จัดซื้อท่อปูน 8 นิ้ว จำนวน 6 ท่อน</t>
  </si>
  <si>
    <t>จัดซื้อท่อปูน 80 เซนติเมตร จำนวน 4 ท่อน</t>
  </si>
  <si>
    <t>ซ่อมแซมรถบรรทุกขยะแบบอัดท้าย ยี่ห้อ ISUZU หมายเลขครุภัณฑ์ 011-59-0002 โดยทำการซ่อมแซมและปะยาง จำนวน 2 รายการ</t>
  </si>
  <si>
    <t>จ้างเหมาบำรุงรักษาและซ่อมแซมเครื่องถ่ายเอกสารยี่ห้อ TOSHIBA eSTUDIO 4518A หมายเลขครุภัณฑ์ 417620003</t>
  </si>
  <si>
    <t>โครงการประชุมประชาคมเพื่อจัดทำแผนพัฒนาท้องถิ่น</t>
  </si>
  <si>
    <t>23 มกราคม 2566</t>
  </si>
  <si>
    <t>30 มกราคม 2566</t>
  </si>
  <si>
    <t>CNTR-00110/66</t>
  </si>
  <si>
    <t>CNTR-00111/66</t>
  </si>
  <si>
    <t>เล่มที่ 1 เลขที่ 15</t>
  </si>
  <si>
    <t>CNTR-00112/66</t>
  </si>
  <si>
    <t>CNTR -00123/66</t>
  </si>
  <si>
    <t>1170600151481</t>
  </si>
  <si>
    <t>3720800502211</t>
  </si>
  <si>
    <t>0165543000129</t>
  </si>
  <si>
    <t>1170600179629</t>
  </si>
  <si>
    <t>นางสาวนงลักษณ์  พิรอด</t>
  </si>
  <si>
    <t>นางชลอ จันมะณี</t>
  </si>
  <si>
    <t>บริษัท คลังวิทยาศึกษา จำกัด</t>
  </si>
  <si>
    <t>นายพันธกานต์ มาลา</t>
  </si>
  <si>
    <t>จ้างเหมาบุคคล บริการรายเดือน ให้ช่วยปฏิบัติงานด้านพัสดุของกองคลัง ช่วยจัดทำแผนการจัดซื้อจัดจ้างและปฏิบัติหน้าที่อื่นๆ ตามที่ได้รับมอบหมาย จำนวน 4 เดือน</t>
  </si>
  <si>
    <t>1 กุมภาพันธ์ 2566</t>
  </si>
  <si>
    <t>CNTR-00127/66</t>
  </si>
  <si>
    <t>จ้างเหมารถบรรทุก (ดีเซล) 6 ล้อ แบบท้ายลาด ขนาด 6 สูบ 168 แรงม้า จำนวน 1 คัน</t>
  </si>
  <si>
    <t>จ้างเหมาบำรุงรักษาและซ่อมแซมครุภัณฑ์คอมพิวเตอร์ หมายเลขครภัณฑ์ 416-64-0092 จำนวน 1 รายการ</t>
  </si>
  <si>
    <t>จัดซื้อวัสดุสำนักงานของกองการศึกษาฯ จำนวน 15 รายการ</t>
  </si>
  <si>
    <t xml:space="preserve">จ้างเหมาบุคคล บริการรายเดือน ให้ช่วยปฏิบัติงานป้องกันและบรรเทาสาธารณภัย มีหน้าที่ ดังนี้  รับแจ้งเหตุ เช่น อัคคีภัย อุทกภัย วาตภัย และภัยพิบัติต่าง ๆ ปฏิบัติงานอื่นๆตามที่ได้รับมอบหมาย ตั้งแต่วันที่ 1 มีนาคม 2566 ถึงวันที่ 30 กันยายน 2566 </t>
  </si>
  <si>
    <t xml:space="preserve">จัดซื้อคอนกรีตผสมเสร็จ จำนวน 2.50 ลูกบาศก์เมตร </t>
  </si>
  <si>
    <t>2 กุมภาพันธ์ 2566</t>
  </si>
  <si>
    <t>7 กุมภาพันธ์ 2566</t>
  </si>
  <si>
    <t>13 กุมภาพันธ์ 2566</t>
  </si>
  <si>
    <t>27 กุมภาพันธ์ 2566</t>
  </si>
  <si>
    <t>9 มีนาคม 2566</t>
  </si>
  <si>
    <t>CNTR-00128/66</t>
  </si>
  <si>
    <t>D6601004</t>
  </si>
  <si>
    <t>CNTR-00132/66</t>
  </si>
  <si>
    <t>CNTR-00143/66</t>
  </si>
  <si>
    <t>CNTR-00149/66</t>
  </si>
  <si>
    <t>โครงการสัตว์ปลอดโรค คนปลอดภัยจากโรคพิษสุนัขบ้า</t>
  </si>
  <si>
    <t>CNTR-00150/66</t>
  </si>
  <si>
    <t>3170600308468</t>
  </si>
  <si>
    <t>1170601214177</t>
  </si>
  <si>
    <t>1170600181208</t>
  </si>
  <si>
    <t>1119700015979</t>
  </si>
  <si>
    <t>นายสหพัฒน์ สุระภิรมย์</t>
  </si>
  <si>
    <t>10 มีนาคม 2566</t>
  </si>
  <si>
    <t>CNTR-00151/66</t>
  </si>
  <si>
    <t>นายเดชาธร กลิ่นสุคนธ์</t>
  </si>
  <si>
    <t>จ้างเหมาบุคคลทั่วไป บริการรายเดือน งานด้านแรงงานทั่วไป งานเอกสารต่างๆ ตามที่ได้รับมอบหมายของกองช่าง ระยะเวลา 4 งวด ตั้งแต่วันที่ 16 มีนาคม 2566 ถึงวันที่ 30  มิถุนายน  2566</t>
  </si>
  <si>
    <t>15 มีนาคม 2566</t>
  </si>
  <si>
    <t>CNTR-00155/66</t>
  </si>
  <si>
    <t>นายประสิทธิ์ มัยหุม</t>
  </si>
  <si>
    <t>จ้างเหมาบุคคลทั่วไป บริการรายเดือน งานด้านช่วยเหลือทางด้านการแพทย์ฉุกเฉิน และปฏิบัติหน้าที่อื่น ๆ ตามที่ได้รับมอบหมายของสำนักปลัด ระยะเวลา 4 งวด ตั้งแต่วันที่ 16 มีนาคม 2566 ถึงวันที่30  มิถุนายน  2566</t>
  </si>
  <si>
    <t>CNTR-00156/66</t>
  </si>
  <si>
    <t>จัดซื้อวัสดุเชื้อเพลิงและหล่อลื่น ดังนี้ น้ำมันแก๊สโซฮอล์ จำนวน 6 งวด ๆ ละ 1 เดือน ๆละ 500 บาท ตั้งแต่วันที่ 1 เมษายน 2566 ถึง 30 กันยายน 2566</t>
  </si>
  <si>
    <t>24 มีนาคม 2566</t>
  </si>
  <si>
    <t>CNTR-00159/66</t>
  </si>
  <si>
    <t>นางสาวอุดมลักษณ์ จงรัก</t>
  </si>
  <si>
    <t>จ้างเหมาบุคคลทั่วไป บริการรายเดือน งานด้านการบันทึกบัญชีของศูนย์พัฒนาเด็กเล็ก ทั้ง 7 แห่ง ของกองการศึกษาฯ และงานอื่น ๆ ตามที่ได้รับมอบหมายของกองการศึกษาฯ จำนวน 1 ราย ตั้งแต่วันที่ 1 เมษายน 2566 ถึงวันที่ 30 กันยายน 2566</t>
  </si>
  <si>
    <t>CNTR-00160/66</t>
  </si>
  <si>
    <t>1610100135059</t>
  </si>
  <si>
    <t>นางสาวฉัตรสุดา จูงเพื่อนสุข</t>
  </si>
  <si>
    <t>จ้างเหมาบุคคลทั่วไป บริการรายเดือน งานด้านสารบรรณรับส่ง ลงทะเบียนหนังสือ เก็บและค้นหาหนังสือ จัดทำฎีกาเบิกจ่ายอาหารกลางวันให้กับศูนย์พัฒนาเด็กเล็ก ในเขตองค์การบริหารส่วนตำบลทองเอน งานอื่น ๆ ตามที่ได้รับมอบหมาย ของกองการศึกษาฯ จำนวน 1 ราย ตั้งแต่วันที่ 1 เมษายน 2566 ถึงวันที่ 30 กันยายน 2566</t>
  </si>
  <si>
    <t>CNTR-00161/66</t>
  </si>
  <si>
    <t>3170600325028</t>
  </si>
  <si>
    <t>นายสนั่น สอนโฉม</t>
  </si>
  <si>
    <t>จ้างเหมาบุคคลทั่วไป บริการรายเดือน งานด้านงานนักการภารโรง ของกองการศึกษาฯ และช่วยเหลือดูแลบริการอำนวยความสะดวกศูนย์พัฒนาเด็กเล็ก 7 ศูนย์ และฏิบัติงานอื่น ๆตามที่ได้รับมอบหมายของกองการศึกษาฯ ตั้งแต่วันที่ 1 เมษายน 2566 ถึงวันที่ 30 กันยายน 2566</t>
  </si>
  <si>
    <t>CNTR-00162/66</t>
  </si>
  <si>
    <t>1149900367216</t>
  </si>
  <si>
    <t>นางสาวไอลดา เฉลิมพล</t>
  </si>
  <si>
    <t>จ้างเหมาบุคคลทั่วไป บริการรายเดือน งานด้านพัสดุของศูนย์พัฒนาเด็กเล็ก 7 แห่ง และปฏิบัติเกี่ยวกับการจัดหา จัดซื้อ การเบิกจ่าย การเก็บรักษา การทำทะเบียนพัสดุและงานอื่นๆ ตามที่ได้รับมอบหมาย ของกองการศึกษาฯ จำนวน 1 ราย ตั้งแต่วันที่ 1 เมษายน 2566 ถึงวันที่ 30 กันยายน 2566</t>
  </si>
  <si>
    <t>CNTR-00163/66</t>
  </si>
  <si>
    <t>นางสาวทักษพร จันมะณี</t>
  </si>
  <si>
    <t>CNTR-00164/66</t>
  </si>
  <si>
    <t>3170600453964</t>
  </si>
  <si>
    <t>นางสาวใกล้รุ่ง พุ่มประภา</t>
  </si>
  <si>
    <t>จ้างเหมาบุคคลทั่วไป บริการรายเดือน งานด้านช่วยเหลือครูดูแลเด็กอนุบาลและปฐมวัย ศูนย์พัฒนาเด็กเล็กในสังกัดอง์การบริหารส่วนตำบลทองเอน จำนวน 7 แห่ง และงานอื่น ๆ ตามที่ได้รับมอบหมายของกองการศึกษาฯ จำนวน 1 ราย ตั้งแต่วันที่ 1 เมษายน 2566 ถึงวันที่ 30 กันยายน 2566</t>
  </si>
  <si>
    <t>CNTR-00165/66</t>
  </si>
  <si>
    <t>3170600465857</t>
  </si>
  <si>
    <t>นางสาวอรุณยุภา อรุณถาวร</t>
  </si>
  <si>
    <t>CNTR-00166/66</t>
  </si>
  <si>
    <t>3179900190410</t>
  </si>
  <si>
    <t>นางสาวจิดาภา นรสิงห์</t>
  </si>
  <si>
    <t>จ้างเหมาบุคคลทั่วไป บริการรายเดือน งานด้านงานสาธารณสุข จัดทำหนังสือเชิญประชุม จัดทำวาระการประชุม ดำเนินการออกสำรวจสุนัขและแมว ตามโครงการสัตว์ปลอดโรค คนปลอดภัยพร้อมรายงานผลการดำเนินงานโครงการแล้วเสร็จจำนวน 1 ราย ระยะเวลา 6 งวด ตั้งแต่วันที่ 1 เมษายน 2566 ถึงวันที่  30 กันยายน 2566</t>
  </si>
  <si>
    <t>31 มีนาคม 2566</t>
  </si>
  <si>
    <t>CNTR-00169/66</t>
  </si>
  <si>
    <t>1170600005639</t>
  </si>
  <si>
    <t>นางสาวศรีวิไล กออำไพ</t>
  </si>
  <si>
    <t>จ้างเหมาบุคคลทั่วไป บริการรายเดือน งานด้านสารบรรณ ลงรับเอกสารราชการ นำเสนอเอกสารลงนาม จัดเก็บเอกสารเข้าหมวดหมู่ตามลักษณะของระเบียบงานสารบรรณกลาง และจัดทำรายงานการประชุม ปฏิบัติหน้าที่อื่น ๆ ตามที่ได้รับมอบหมาย ระยะเวลา 6 งวด ตั้งแต่วันที่  1 เมษายน 2566 ถึงวันที่  30 กันยายน 2566</t>
  </si>
  <si>
    <t>CNTR-00170/66</t>
  </si>
  <si>
    <t>3170690001928</t>
  </si>
  <si>
    <t>นางสาวสมใจ มุ้ยแก้ว</t>
  </si>
  <si>
    <t>จ้างเหมาบุคคลทั่วไป บริการรายเดือน งานด้านทำความสะอาดทั่วไป ในองค์การบริหารส่วนตำบลทองเอน จัดสถานที่งานเลี้ยงรับรอง ปฏิบัติหน้าอื่น ๆ ตามที่ได้รับมอบหมาย ภายในสำนักปลัด ระยะเวลา 6 งวด ตั้งแต่วันที่ 1 เมษายน 2566 ถึงวันที่  30 กันยายน 2566</t>
  </si>
  <si>
    <t>CNTR-00171/66</t>
  </si>
  <si>
    <t>1170600014620</t>
  </si>
  <si>
    <t>นายณัชชา คิลาคิ</t>
  </si>
  <si>
    <t>จ้างเหมาบุคคลทั่วไป บริการรายเดือน งานด้านการแพทย์ฉุกเฉิน ทำการกู้ชีพผู้ป่วยในภาวะวิกฤต ปฏิบัติการรับ - ส่งวิทยุสื่อสารภายในเครือข่ายประจำศูนย์สั่งการเขต อินทร์บุรี สิงห์บุรี ของสำนักปลัด องค์การบริหารส่วนตำบลทองเอน ระยะเวลา 6 งวด ตั้งแต่วันที่ 1 เมษายน 2566 ถึงวันที่  30 กันยายน 2566</t>
  </si>
  <si>
    <t>CNTR-00172/66</t>
  </si>
  <si>
    <t>1170600089808</t>
  </si>
  <si>
    <t>นายวีระชัย ติโลกะวิชัย</t>
  </si>
  <si>
    <t>จ้างเหมาบุคคลทั่วไป บริการรายเดือน งานด้านประจำรถขยะ จัดเก็บขยะตามจุดต่างในพื้นที่รับผิดชอบ องค์การบริหารส่วนตำบลทองเอน และงานที่ต้องใช้แรงงานทั่วไป ปฏิบัติหน้าที่อื่นตามที่ได้รับมอบหมาย ตั้งแต่วันที่ 1 เมษายน 2566 ถึงวันที่  30 เมษายน 2566</t>
  </si>
  <si>
    <t>CNTR-00173/66</t>
  </si>
  <si>
    <t>1179900217834</t>
  </si>
  <si>
    <t>นายเกรียงไกร ฉัตรโอภาสวิวัฒน์</t>
  </si>
  <si>
    <t>CNTR-00174/66</t>
  </si>
  <si>
    <t>5550500427387</t>
  </si>
  <si>
    <t>นายเอกลักษณ์  จอมจันทร์</t>
  </si>
  <si>
    <t>CNTR-00175/66</t>
  </si>
  <si>
    <t>1170600115965</t>
  </si>
  <si>
    <t>นายกิติคุณ พัดเขตต์</t>
  </si>
  <si>
    <t>CNTR-00176/66</t>
  </si>
  <si>
    <t>3170600326709</t>
  </si>
  <si>
    <t>นายพรชัย ติโลกะวิชัย</t>
  </si>
  <si>
    <t>จ้างเหมาบุคคลทั่วไป บริการรายเดือน งานด้านประจำรถขยะ จัดเก็บขยะตามจุดต่างในพื้นที่รับผิดชอบ องค์การบริหารส่วนตำบลทองเอน และงานที่ต้องใช้แรงงานทั่วไป ปฏิบัติหน้าที่อื่นตามที่ได้รับมอบหมาย ตั้งแต่วันที่ 1 เมษายน 2566 ถึงวันที่  30 กันยายน 2566</t>
  </si>
  <si>
    <t>CNTR-00177/66</t>
  </si>
  <si>
    <t>3170600470958</t>
  </si>
  <si>
    <t>นายศุภกีรติญิ์ เบญจอภิวันท์</t>
  </si>
  <si>
    <t>CNTR-00178/66</t>
  </si>
  <si>
    <t>2170600015195</t>
  </si>
  <si>
    <t>นายสายธาร สุธา</t>
  </si>
  <si>
    <t>CNTR-00179/66</t>
  </si>
  <si>
    <t>1170600143411</t>
  </si>
  <si>
    <t>นางสาววรากรณ์ ด้วงนุ้ย</t>
  </si>
  <si>
    <t>จ้างเหมาบุคคลทั่วไป บริการรายเดือน งานด้านการทำฎีกาเบิกจ่ายเงิน จัดทำเอกสารด้านการจัดซื้อจัดจ้างงานด้านพัสดุ พิมพ์โต้ตอบเอกสารราชการ นำเสนอเอกสารราชการ ปฏิบัติหน้าที่อื่น ๆ ที่ได้รับมอบหมาย  ตั้งแต่วันที่ 1 เมษายน 2566 ถึงวันที่  30 กันยายน 2566</t>
  </si>
  <si>
    <t>CNTR-00180/66</t>
  </si>
  <si>
    <t>1170600131430</t>
  </si>
  <si>
    <t>นายกิตติณัฐ โสภา</t>
  </si>
  <si>
    <t>จ้างเหมาบุคคลทั่วไป บริการรายเดือน งานด้านแรงงานทั่วไป งานเอกสารต่าง ๆ และงานอื่น ๆ ตามที่ได้รับมอบหมายของกองช่าง ระยะเวลา 6 งวด ตั้งแต่วันที่ 1 เมษายน 2566 ถึงวันที่  30 กันยายน 2566</t>
  </si>
  <si>
    <t>CNTR-00181/66</t>
  </si>
  <si>
    <t>1179900361161</t>
  </si>
  <si>
    <t>นางสาวปรางค์มณี มีเฟือง</t>
  </si>
  <si>
    <t>จ้างเหมาบุคคลทั่วไป บริการรายเดือน งานด้านบันทึกข้อมูล บันทึกขอเบิกเงินเดือนพนักงานกองช่าง งานด้านธุรการ นำเสนอเอกสารลงนาม ปฏิบัติหน้าที่อื่น ๆ ตามที่ได้รับมอบหมาย ระยะเวลา 6 งวด ตั้งแต่วันที่ 1 เมษายน 2566 ถึงวันที่  30 กันยายน 2566</t>
  </si>
  <si>
    <t>CNTR-00182/66</t>
  </si>
  <si>
    <t>1170600018498</t>
  </si>
  <si>
    <t>นางสาวชัชชานันท์ มหาพรม</t>
  </si>
  <si>
    <t>จ้างเหมาบุคคลทั่วไป บริการรายเดือน งานด้านพัสดุ บันทึกข้อมูลในระบบ จัดเตรียมเอกสารจัดซื้อจัดจ้าง ทำทะเบียนเบิกจ่ายพัสดุ รวบรวมข้อมูลเอกสาร เกี่ยวกับโครงการ และปฏิบัติหน้าที่อื่น ๆ ตามที่ได้รับมอบหมาย ระยะเวลา 6 งวด ตั้งแต่วันที่ 1 เมษายน 2566 ถึงวันที่ 30 กันยายน 2566</t>
  </si>
  <si>
    <t>CNTR-00183/66</t>
  </si>
  <si>
    <t>1102002097493</t>
  </si>
  <si>
    <t>นางสาวกรกมล มาลัยทอง</t>
  </si>
  <si>
    <t>จ้างเหมาบุคคลทั่วไป บริการรายเดือน งานด้านบันทึกรายงานการประชุม ติดต่อประสานงานภายน และประสานงานในหน่วยงาน งานเกี่ยวขออนุญาตก่อสร้าง  และปฏิบัติหน้าที่อื่น ๆ ตามที่ได้รับมอบหมาย ระยะเวลา 6 งวด ตั้งแต่วันที่ 1 เมษายน 2566 ถึงวันที่ 30 กันยายน 2566</t>
  </si>
  <si>
    <t>CNTR-00184/66</t>
  </si>
  <si>
    <t>1170699001029</t>
  </si>
  <si>
    <t>นายสมชาย คุลี</t>
  </si>
  <si>
    <t>จ้างเหมาบุคคลทั่วไป บริการรายเดือน งานด้านผู้ช่วยนายช่างโยธา เขียนแบบคำนวณราคาด้านงานก่อสร้าง สำรวจโครงการในด้านช่างโยธา และปฏิบัติหน้าที่อื่น ๆ  ตามที่ได้รับมอบหมาย ระยะเวลา 6 งวด ตั้งแต่วันที่ 1 เมษายน 2566 ถึงวันที่ 30 กันยายน 2566</t>
  </si>
  <si>
    <t>CNTR-00185/66</t>
  </si>
  <si>
    <t>1170600020247</t>
  </si>
  <si>
    <t>นายเมธา จันดา</t>
  </si>
  <si>
    <t>จ้างเหมาบุคคลทั่วไป บริการรายเดือน งานด้านเกี่ยวกับการควบคุมดูแล รักษา ตรวจซ่อมบำรุงรถยนต์ส่วนกลางในกองช่าง และปฏิบัติหน้าที่อื่น ๆ ตามที่ได้รับมอบหมาย ระยะเวลา 6 งวด ตั้งแต่วันที่ 1 เมษายน 2566 ถึงวันที่ 30 กันยายน 2566</t>
  </si>
  <si>
    <t>CNTR-00186/66</t>
  </si>
  <si>
    <t>1170600004926</t>
  </si>
  <si>
    <t>นายฉัตรชัย รอดโฉม</t>
  </si>
  <si>
    <t>จ้างเหมาบุคคลทั่วไป บริการรายเดือน งานด้านผู้ช่วยซ่อมแซมปรับปรุงดูแลไฟฟ้าสาธารณะ และปฏิบัติหน้าที่อื่น ๆ  ตามที่ได้รับมอบหมาย ระยะเวลา 6 งวด ตั้งแต่วันที่ 1 เมษายน 2566 ถึงวันที่ 30 กันยายน 2566</t>
  </si>
  <si>
    <t>CNTR-00187/66</t>
  </si>
  <si>
    <t>จัดซื้อวัสดุเชื้อเพลิงและหล่อลื่น สำหรับเดือนเมษายน ถึง เดือนกรกฎาคม จำนวน 6 งวด</t>
  </si>
  <si>
    <t>CNTR-001188/66</t>
  </si>
  <si>
    <t>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</si>
</sst>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6"/>
      <color theme="1"/>
      <name val="AngsanaUPC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1" fillId="0" borderId="8" xfId="0" quotePrefix="1" applyNumberFormat="1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/>
    </xf>
    <xf numFmtId="4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3" fontId="2" fillId="0" borderId="5" xfId="0" applyNumberFormat="1" applyFont="1" applyBorder="1" applyAlignment="1">
      <alignment horizontal="right" vertical="center"/>
    </xf>
    <xf numFmtId="0" fontId="1" fillId="0" borderId="5" xfId="0" applyFont="1" applyBorder="1"/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81"/>
  <sheetViews>
    <sheetView tabSelected="1" zoomScale="106" zoomScaleNormal="106" workbookViewId="0">
      <pane ySplit="5" topLeftCell="A6" activePane="bottomLeft" state="frozen"/>
      <selection pane="bottomLeft" activeCell="B6" sqref="B6:C6"/>
    </sheetView>
  </sheetViews>
  <sheetFormatPr defaultRowHeight="20.25" x14ac:dyDescent="0.3"/>
  <cols>
    <col min="1" max="1" width="7.85546875" style="1" customWidth="1"/>
    <col min="2" max="2" width="22.85546875" style="1" customWidth="1"/>
    <col min="3" max="3" width="22.140625" style="1" customWidth="1"/>
    <col min="4" max="4" width="42.85546875" style="1" customWidth="1"/>
    <col min="5" max="5" width="16.7109375" style="1" customWidth="1"/>
    <col min="6" max="7" width="20" style="1" customWidth="1"/>
    <col min="8" max="8" width="15.7109375" style="1" customWidth="1"/>
    <col min="9" max="11" width="9.140625" style="1"/>
    <col min="12" max="12" width="17" style="1" customWidth="1"/>
    <col min="13" max="16384" width="9.140625" style="1"/>
  </cols>
  <sheetData>
    <row r="1" spans="1:12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12" x14ac:dyDescent="0.3">
      <c r="A2" s="23" t="s">
        <v>1</v>
      </c>
      <c r="B2" s="23"/>
      <c r="C2" s="23"/>
      <c r="D2" s="23"/>
      <c r="E2" s="23"/>
      <c r="F2" s="23"/>
      <c r="G2" s="23"/>
      <c r="H2" s="23"/>
    </row>
    <row r="3" spans="1:12" x14ac:dyDescent="0.3">
      <c r="A3" s="24" t="s">
        <v>2</v>
      </c>
      <c r="B3" s="24"/>
      <c r="C3" s="24"/>
      <c r="D3" s="24"/>
      <c r="E3" s="24"/>
      <c r="F3" s="24"/>
      <c r="G3" s="24"/>
      <c r="H3" s="24"/>
    </row>
    <row r="4" spans="1:12" x14ac:dyDescent="0.3">
      <c r="A4" s="21" t="s">
        <v>3</v>
      </c>
      <c r="B4" s="4" t="s">
        <v>4</v>
      </c>
      <c r="C4" s="21" t="s">
        <v>5</v>
      </c>
      <c r="D4" s="21" t="s">
        <v>6</v>
      </c>
      <c r="E4" s="2" t="s">
        <v>7</v>
      </c>
      <c r="F4" s="25" t="s">
        <v>8</v>
      </c>
      <c r="G4" s="26"/>
      <c r="H4" s="21" t="s">
        <v>9</v>
      </c>
    </row>
    <row r="5" spans="1:12" x14ac:dyDescent="0.3">
      <c r="A5" s="22"/>
      <c r="B5" s="5" t="s">
        <v>10</v>
      </c>
      <c r="C5" s="22"/>
      <c r="D5" s="22"/>
      <c r="E5" s="3" t="s">
        <v>11</v>
      </c>
      <c r="F5" s="6" t="s">
        <v>12</v>
      </c>
      <c r="G5" s="3" t="s">
        <v>13</v>
      </c>
      <c r="H5" s="22"/>
    </row>
    <row r="6" spans="1:12" ht="67.5" customHeight="1" x14ac:dyDescent="0.3">
      <c r="A6" s="10">
        <v>1</v>
      </c>
      <c r="B6" s="11" t="s">
        <v>14</v>
      </c>
      <c r="C6" s="12" t="s">
        <v>21</v>
      </c>
      <c r="D6" s="13" t="s">
        <v>30</v>
      </c>
      <c r="E6" s="14">
        <v>3900</v>
      </c>
      <c r="F6" s="11" t="s">
        <v>35</v>
      </c>
      <c r="G6" s="10" t="s">
        <v>40</v>
      </c>
      <c r="H6" s="10">
        <v>1</v>
      </c>
      <c r="L6" s="15">
        <f>E6</f>
        <v>3900</v>
      </c>
    </row>
    <row r="7" spans="1:12" ht="67.5" customHeight="1" x14ac:dyDescent="0.3">
      <c r="A7" s="10">
        <v>2</v>
      </c>
      <c r="B7" s="11" t="s">
        <v>15</v>
      </c>
      <c r="C7" s="12" t="s">
        <v>22</v>
      </c>
      <c r="D7" s="13" t="s">
        <v>28</v>
      </c>
      <c r="E7" s="14">
        <v>3800</v>
      </c>
      <c r="F7" s="11" t="s">
        <v>36</v>
      </c>
      <c r="G7" s="10" t="s">
        <v>41</v>
      </c>
      <c r="H7" s="10">
        <v>1</v>
      </c>
      <c r="L7" s="15">
        <f t="shared" ref="L7:L12" si="0">E7</f>
        <v>3800</v>
      </c>
    </row>
    <row r="8" spans="1:12" ht="67.5" customHeight="1" x14ac:dyDescent="0.3">
      <c r="A8" s="10">
        <v>3</v>
      </c>
      <c r="B8" s="11" t="s">
        <v>16</v>
      </c>
      <c r="C8" s="12" t="s">
        <v>26</v>
      </c>
      <c r="D8" s="13" t="s">
        <v>29</v>
      </c>
      <c r="E8" s="14">
        <v>4415</v>
      </c>
      <c r="F8" s="11" t="s">
        <v>36</v>
      </c>
      <c r="G8" s="10" t="s">
        <v>42</v>
      </c>
      <c r="H8" s="10">
        <v>1</v>
      </c>
      <c r="L8" s="15">
        <f t="shared" si="0"/>
        <v>4415</v>
      </c>
    </row>
    <row r="9" spans="1:12" ht="67.5" customHeight="1" x14ac:dyDescent="0.3">
      <c r="A9" s="10">
        <v>4</v>
      </c>
      <c r="B9" s="11" t="s">
        <v>17</v>
      </c>
      <c r="C9" s="12" t="s">
        <v>23</v>
      </c>
      <c r="D9" s="13" t="s">
        <v>31</v>
      </c>
      <c r="E9" s="14">
        <v>2200</v>
      </c>
      <c r="F9" s="11" t="s">
        <v>37</v>
      </c>
      <c r="G9" s="10" t="s">
        <v>43</v>
      </c>
      <c r="H9" s="10">
        <v>2</v>
      </c>
      <c r="L9" s="15">
        <f t="shared" si="0"/>
        <v>2200</v>
      </c>
    </row>
    <row r="10" spans="1:12" ht="66.75" customHeight="1" x14ac:dyDescent="0.3">
      <c r="A10" s="10">
        <v>5</v>
      </c>
      <c r="B10" s="11" t="s">
        <v>18</v>
      </c>
      <c r="C10" s="12" t="s">
        <v>27</v>
      </c>
      <c r="D10" s="13" t="s">
        <v>32</v>
      </c>
      <c r="E10" s="14">
        <v>840</v>
      </c>
      <c r="F10" s="11" t="s">
        <v>38</v>
      </c>
      <c r="G10" s="10" t="s">
        <v>44</v>
      </c>
      <c r="H10" s="10">
        <v>1</v>
      </c>
      <c r="L10" s="15">
        <f t="shared" si="0"/>
        <v>840</v>
      </c>
    </row>
    <row r="11" spans="1:12" ht="66.75" customHeight="1" x14ac:dyDescent="0.3">
      <c r="A11" s="10">
        <v>6</v>
      </c>
      <c r="B11" s="11" t="s">
        <v>19</v>
      </c>
      <c r="C11" s="12" t="s">
        <v>24</v>
      </c>
      <c r="D11" s="13" t="s">
        <v>33</v>
      </c>
      <c r="E11" s="14">
        <v>4180</v>
      </c>
      <c r="F11" s="11" t="s">
        <v>39</v>
      </c>
      <c r="G11" s="10" t="s">
        <v>45</v>
      </c>
      <c r="H11" s="10">
        <v>1</v>
      </c>
      <c r="L11" s="15">
        <f t="shared" si="0"/>
        <v>4180</v>
      </c>
    </row>
    <row r="12" spans="1:12" ht="66.75" customHeight="1" x14ac:dyDescent="0.3">
      <c r="A12" s="10">
        <v>7</v>
      </c>
      <c r="B12" s="11" t="s">
        <v>20</v>
      </c>
      <c r="C12" s="12" t="s">
        <v>25</v>
      </c>
      <c r="D12" s="13" t="s">
        <v>34</v>
      </c>
      <c r="E12" s="14">
        <v>4270</v>
      </c>
      <c r="F12" s="11" t="s">
        <v>39</v>
      </c>
      <c r="G12" s="10" t="s">
        <v>46</v>
      </c>
      <c r="H12" s="10">
        <v>1</v>
      </c>
      <c r="L12" s="15">
        <f t="shared" si="0"/>
        <v>4270</v>
      </c>
    </row>
    <row r="13" spans="1:12" ht="24" x14ac:dyDescent="0.3">
      <c r="D13" s="7" t="s">
        <v>47</v>
      </c>
      <c r="E13" s="9">
        <f>SUM(E6:E12)</f>
        <v>23605</v>
      </c>
    </row>
    <row r="15" spans="1:12" ht="23.25" customHeight="1" x14ac:dyDescent="0.3">
      <c r="A15" s="16"/>
      <c r="B15" s="17"/>
      <c r="C15" s="17"/>
      <c r="D15" s="18" t="s">
        <v>48</v>
      </c>
      <c r="E15" s="8">
        <f>E13</f>
        <v>23605</v>
      </c>
      <c r="F15" s="16"/>
      <c r="G15" s="17"/>
      <c r="H15" s="19"/>
    </row>
    <row r="16" spans="1:12" ht="67.5" customHeight="1" x14ac:dyDescent="0.3">
      <c r="A16" s="10">
        <v>8</v>
      </c>
      <c r="B16" s="11" t="s">
        <v>16</v>
      </c>
      <c r="C16" s="12" t="s">
        <v>51</v>
      </c>
      <c r="D16" s="13" t="s">
        <v>54</v>
      </c>
      <c r="E16" s="14">
        <v>1020</v>
      </c>
      <c r="F16" s="11" t="s">
        <v>39</v>
      </c>
      <c r="G16" s="10" t="s">
        <v>61</v>
      </c>
      <c r="H16" s="10">
        <v>1</v>
      </c>
      <c r="L16" s="15">
        <f t="shared" ref="L16:L21" si="1">E16</f>
        <v>1020</v>
      </c>
    </row>
    <row r="17" spans="1:12" ht="67.5" customHeight="1" x14ac:dyDescent="0.3">
      <c r="A17" s="10">
        <v>9</v>
      </c>
      <c r="B17" s="11" t="s">
        <v>16</v>
      </c>
      <c r="C17" s="12" t="s">
        <v>51</v>
      </c>
      <c r="D17" s="13" t="s">
        <v>55</v>
      </c>
      <c r="E17" s="14">
        <v>4000</v>
      </c>
      <c r="F17" s="11" t="s">
        <v>39</v>
      </c>
      <c r="G17" s="10" t="s">
        <v>62</v>
      </c>
      <c r="H17" s="10">
        <v>1</v>
      </c>
      <c r="L17" s="15">
        <f t="shared" si="1"/>
        <v>4000</v>
      </c>
    </row>
    <row r="18" spans="1:12" ht="67.5" customHeight="1" x14ac:dyDescent="0.3">
      <c r="A18" s="10">
        <v>10</v>
      </c>
      <c r="B18" s="11" t="s">
        <v>49</v>
      </c>
      <c r="C18" s="12" t="s">
        <v>52</v>
      </c>
      <c r="D18" s="13" t="s">
        <v>56</v>
      </c>
      <c r="E18" s="14">
        <v>220</v>
      </c>
      <c r="F18" s="11" t="s">
        <v>39</v>
      </c>
      <c r="G18" s="10" t="s">
        <v>63</v>
      </c>
      <c r="H18" s="10">
        <v>2</v>
      </c>
      <c r="L18" s="15">
        <f t="shared" si="1"/>
        <v>220</v>
      </c>
    </row>
    <row r="19" spans="1:12" ht="67.5" customHeight="1" x14ac:dyDescent="0.3">
      <c r="A19" s="10">
        <v>11</v>
      </c>
      <c r="B19" s="11" t="s">
        <v>50</v>
      </c>
      <c r="C19" s="12" t="s">
        <v>53</v>
      </c>
      <c r="D19" s="13" t="s">
        <v>57</v>
      </c>
      <c r="E19" s="14">
        <v>1000</v>
      </c>
      <c r="F19" s="11" t="s">
        <v>59</v>
      </c>
      <c r="G19" s="10" t="s">
        <v>64</v>
      </c>
      <c r="H19" s="10">
        <v>1</v>
      </c>
      <c r="L19" s="15">
        <f t="shared" si="1"/>
        <v>1000</v>
      </c>
    </row>
    <row r="20" spans="1:12" ht="67.5" customHeight="1" x14ac:dyDescent="0.3">
      <c r="A20" s="10">
        <v>12</v>
      </c>
      <c r="B20" s="11" t="s">
        <v>18</v>
      </c>
      <c r="C20" s="12" t="s">
        <v>27</v>
      </c>
      <c r="D20" s="13" t="s">
        <v>58</v>
      </c>
      <c r="E20" s="14">
        <v>400</v>
      </c>
      <c r="F20" s="11" t="s">
        <v>60</v>
      </c>
      <c r="G20" s="10" t="s">
        <v>65</v>
      </c>
      <c r="H20" s="10">
        <v>1</v>
      </c>
      <c r="L20" s="15">
        <f t="shared" si="1"/>
        <v>400</v>
      </c>
    </row>
    <row r="21" spans="1:12" ht="120" customHeight="1" x14ac:dyDescent="0.3">
      <c r="A21" s="10">
        <v>13</v>
      </c>
      <c r="B21" s="11" t="s">
        <v>66</v>
      </c>
      <c r="C21" s="12" t="s">
        <v>70</v>
      </c>
      <c r="D21" s="13" t="s">
        <v>74</v>
      </c>
      <c r="E21" s="14">
        <v>36000</v>
      </c>
      <c r="F21" s="11" t="s">
        <v>75</v>
      </c>
      <c r="G21" s="10" t="s">
        <v>76</v>
      </c>
      <c r="H21" s="10">
        <v>1</v>
      </c>
      <c r="L21" s="15">
        <f t="shared" si="1"/>
        <v>36000</v>
      </c>
    </row>
    <row r="22" spans="1:12" ht="24" x14ac:dyDescent="0.3">
      <c r="D22" s="7" t="s">
        <v>47</v>
      </c>
      <c r="E22" s="9">
        <f>SUM(E16:E21)+E15</f>
        <v>66245</v>
      </c>
    </row>
    <row r="23" spans="1:12" ht="24" x14ac:dyDescent="0.3">
      <c r="A23" s="16"/>
      <c r="B23" s="17"/>
      <c r="C23" s="17"/>
      <c r="D23" s="18" t="s">
        <v>48</v>
      </c>
      <c r="E23" s="8">
        <f>E22</f>
        <v>66245</v>
      </c>
      <c r="F23" s="16"/>
      <c r="G23" s="17"/>
      <c r="H23" s="19"/>
    </row>
    <row r="24" spans="1:12" ht="67.5" customHeight="1" x14ac:dyDescent="0.3">
      <c r="A24" s="10">
        <v>14</v>
      </c>
      <c r="B24" s="11" t="s">
        <v>67</v>
      </c>
      <c r="C24" s="12" t="s">
        <v>71</v>
      </c>
      <c r="D24" s="13" t="s">
        <v>77</v>
      </c>
      <c r="E24" s="14">
        <v>4500</v>
      </c>
      <c r="F24" s="11" t="s">
        <v>82</v>
      </c>
      <c r="G24" s="10" t="s">
        <v>87</v>
      </c>
      <c r="H24" s="10">
        <v>1</v>
      </c>
      <c r="L24" s="15">
        <f t="shared" ref="L24:L29" si="2">E24</f>
        <v>4500</v>
      </c>
    </row>
    <row r="25" spans="1:12" ht="67.5" customHeight="1" x14ac:dyDescent="0.3">
      <c r="A25" s="10">
        <v>15</v>
      </c>
      <c r="B25" s="11" t="s">
        <v>17</v>
      </c>
      <c r="C25" s="12" t="s">
        <v>23</v>
      </c>
      <c r="D25" s="13" t="s">
        <v>78</v>
      </c>
      <c r="E25" s="14">
        <v>500</v>
      </c>
      <c r="F25" s="11" t="s">
        <v>83</v>
      </c>
      <c r="G25" s="10" t="s">
        <v>88</v>
      </c>
      <c r="H25" s="10">
        <v>2</v>
      </c>
      <c r="L25" s="15">
        <f t="shared" si="2"/>
        <v>500</v>
      </c>
    </row>
    <row r="26" spans="1:12" ht="67.5" customHeight="1" x14ac:dyDescent="0.3">
      <c r="A26" s="10">
        <v>16</v>
      </c>
      <c r="B26" s="11" t="s">
        <v>68</v>
      </c>
      <c r="C26" s="12" t="s">
        <v>72</v>
      </c>
      <c r="D26" s="13" t="s">
        <v>79</v>
      </c>
      <c r="E26" s="14">
        <v>3995</v>
      </c>
      <c r="F26" s="11" t="s">
        <v>84</v>
      </c>
      <c r="G26" s="10" t="s">
        <v>89</v>
      </c>
      <c r="H26" s="10">
        <v>1</v>
      </c>
      <c r="L26" s="15">
        <f t="shared" si="2"/>
        <v>3995</v>
      </c>
    </row>
    <row r="27" spans="1:12" ht="135" customHeight="1" x14ac:dyDescent="0.3">
      <c r="A27" s="10">
        <v>17</v>
      </c>
      <c r="B27" s="11" t="s">
        <v>69</v>
      </c>
      <c r="C27" s="12" t="s">
        <v>73</v>
      </c>
      <c r="D27" s="13" t="s">
        <v>80</v>
      </c>
      <c r="E27" s="14">
        <v>63000</v>
      </c>
      <c r="F27" s="11" t="s">
        <v>85</v>
      </c>
      <c r="G27" s="10" t="s">
        <v>90</v>
      </c>
      <c r="H27" s="10">
        <v>1</v>
      </c>
      <c r="L27" s="15">
        <f t="shared" si="2"/>
        <v>63000</v>
      </c>
    </row>
    <row r="28" spans="1:12" ht="67.5" customHeight="1" x14ac:dyDescent="0.3">
      <c r="A28" s="10">
        <v>18</v>
      </c>
      <c r="B28" s="11" t="s">
        <v>16</v>
      </c>
      <c r="C28" s="12" t="s">
        <v>51</v>
      </c>
      <c r="D28" s="13" t="s">
        <v>81</v>
      </c>
      <c r="E28" s="14">
        <v>4750</v>
      </c>
      <c r="F28" s="11" t="s">
        <v>86</v>
      </c>
      <c r="G28" s="10" t="s">
        <v>91</v>
      </c>
      <c r="H28" s="10">
        <v>1</v>
      </c>
      <c r="L28" s="15">
        <f t="shared" si="2"/>
        <v>4750</v>
      </c>
    </row>
    <row r="29" spans="1:12" ht="67.5" customHeight="1" x14ac:dyDescent="0.3">
      <c r="A29" s="10">
        <v>19</v>
      </c>
      <c r="B29" s="11" t="s">
        <v>18</v>
      </c>
      <c r="C29" s="12" t="s">
        <v>27</v>
      </c>
      <c r="D29" s="13" t="s">
        <v>92</v>
      </c>
      <c r="E29" s="14">
        <v>400</v>
      </c>
      <c r="F29" s="11" t="s">
        <v>86</v>
      </c>
      <c r="G29" s="10" t="s">
        <v>93</v>
      </c>
      <c r="H29" s="10">
        <v>1</v>
      </c>
      <c r="L29" s="15">
        <f t="shared" si="2"/>
        <v>400</v>
      </c>
    </row>
    <row r="30" spans="1:12" ht="24" x14ac:dyDescent="0.3">
      <c r="D30" s="7" t="s">
        <v>47</v>
      </c>
      <c r="E30" s="9">
        <f>SUM(E24:E29)+E23</f>
        <v>143390</v>
      </c>
    </row>
    <row r="31" spans="1:12" ht="24" x14ac:dyDescent="0.3">
      <c r="A31" s="16"/>
      <c r="B31" s="17"/>
      <c r="C31" s="17"/>
      <c r="D31" s="18" t="s">
        <v>48</v>
      </c>
      <c r="E31" s="8">
        <f>E30</f>
        <v>143390</v>
      </c>
      <c r="F31" s="16"/>
      <c r="G31" s="17"/>
      <c r="H31" s="19"/>
    </row>
    <row r="32" spans="1:12" ht="67.5" customHeight="1" x14ac:dyDescent="0.3">
      <c r="A32" s="10">
        <v>20</v>
      </c>
      <c r="B32" s="11" t="s">
        <v>94</v>
      </c>
      <c r="C32" s="12" t="s">
        <v>98</v>
      </c>
      <c r="D32" s="13" t="s">
        <v>92</v>
      </c>
      <c r="E32" s="14">
        <v>550</v>
      </c>
      <c r="F32" s="11" t="s">
        <v>99</v>
      </c>
      <c r="G32" s="10" t="s">
        <v>100</v>
      </c>
      <c r="H32" s="10">
        <v>1</v>
      </c>
      <c r="L32" s="15">
        <f t="shared" ref="L32:L35" si="3">E32</f>
        <v>550</v>
      </c>
    </row>
    <row r="33" spans="1:12" ht="112.5" customHeight="1" x14ac:dyDescent="0.3">
      <c r="A33" s="10">
        <v>21</v>
      </c>
      <c r="B33" s="11" t="s">
        <v>95</v>
      </c>
      <c r="C33" s="12" t="s">
        <v>101</v>
      </c>
      <c r="D33" s="13" t="s">
        <v>102</v>
      </c>
      <c r="E33" s="14">
        <v>31500</v>
      </c>
      <c r="F33" s="11" t="s">
        <v>103</v>
      </c>
      <c r="G33" s="10" t="s">
        <v>104</v>
      </c>
      <c r="H33" s="10">
        <v>1</v>
      </c>
      <c r="L33" s="15">
        <f t="shared" si="3"/>
        <v>31500</v>
      </c>
    </row>
    <row r="34" spans="1:12" ht="158.25" customHeight="1" x14ac:dyDescent="0.3">
      <c r="A34" s="10">
        <v>22</v>
      </c>
      <c r="B34" s="11" t="s">
        <v>96</v>
      </c>
      <c r="C34" s="12" t="s">
        <v>105</v>
      </c>
      <c r="D34" s="13" t="s">
        <v>106</v>
      </c>
      <c r="E34" s="14">
        <v>31500</v>
      </c>
      <c r="F34" s="11" t="s">
        <v>103</v>
      </c>
      <c r="G34" s="10" t="s">
        <v>107</v>
      </c>
      <c r="H34" s="10">
        <v>1</v>
      </c>
      <c r="L34" s="15">
        <f t="shared" si="3"/>
        <v>31500</v>
      </c>
    </row>
    <row r="35" spans="1:12" ht="120" customHeight="1" x14ac:dyDescent="0.3">
      <c r="A35" s="10">
        <v>23</v>
      </c>
      <c r="B35" s="11" t="s">
        <v>14</v>
      </c>
      <c r="C35" s="12" t="s">
        <v>21</v>
      </c>
      <c r="D35" s="13" t="s">
        <v>108</v>
      </c>
      <c r="E35" s="14">
        <v>3000</v>
      </c>
      <c r="F35" s="11" t="s">
        <v>109</v>
      </c>
      <c r="G35" s="10" t="s">
        <v>110</v>
      </c>
      <c r="H35" s="10">
        <v>1</v>
      </c>
      <c r="L35" s="15">
        <f t="shared" si="3"/>
        <v>3000</v>
      </c>
    </row>
    <row r="36" spans="1:12" ht="24" x14ac:dyDescent="0.3">
      <c r="D36" s="7" t="s">
        <v>47</v>
      </c>
      <c r="E36" s="9">
        <f>SUM(E32:E35)+E31</f>
        <v>209940</v>
      </c>
    </row>
    <row r="37" spans="1:12" ht="24" x14ac:dyDescent="0.3">
      <c r="A37" s="16"/>
      <c r="B37" s="17"/>
      <c r="C37" s="17"/>
      <c r="D37" s="18" t="s">
        <v>48</v>
      </c>
      <c r="E37" s="8">
        <f>E36</f>
        <v>209940</v>
      </c>
      <c r="F37" s="16"/>
      <c r="G37" s="17"/>
      <c r="H37" s="19"/>
    </row>
    <row r="38" spans="1:12" ht="153.75" customHeight="1" x14ac:dyDescent="0.3">
      <c r="A38" s="10">
        <v>24</v>
      </c>
      <c r="B38" s="11" t="s">
        <v>97</v>
      </c>
      <c r="C38" s="12" t="s">
        <v>111</v>
      </c>
      <c r="D38" s="13" t="s">
        <v>112</v>
      </c>
      <c r="E38" s="14">
        <v>54000</v>
      </c>
      <c r="F38" s="11" t="s">
        <v>109</v>
      </c>
      <c r="G38" s="10" t="s">
        <v>113</v>
      </c>
      <c r="H38" s="10">
        <v>1</v>
      </c>
      <c r="L38" s="15">
        <f t="shared" ref="L38:L40" si="4">E38</f>
        <v>54000</v>
      </c>
    </row>
    <row r="39" spans="1:12" ht="153.75" customHeight="1" x14ac:dyDescent="0.3">
      <c r="A39" s="10">
        <v>25</v>
      </c>
      <c r="B39" s="11" t="s">
        <v>114</v>
      </c>
      <c r="C39" s="20" t="s">
        <v>115</v>
      </c>
      <c r="D39" s="13" t="s">
        <v>116</v>
      </c>
      <c r="E39" s="14">
        <v>54000</v>
      </c>
      <c r="F39" s="11" t="s">
        <v>109</v>
      </c>
      <c r="G39" s="10" t="s">
        <v>117</v>
      </c>
      <c r="H39" s="10">
        <v>1</v>
      </c>
      <c r="L39" s="15">
        <f t="shared" si="4"/>
        <v>54000</v>
      </c>
    </row>
    <row r="40" spans="1:12" ht="153.75" customHeight="1" x14ac:dyDescent="0.3">
      <c r="A40" s="10">
        <v>26</v>
      </c>
      <c r="B40" s="11" t="s">
        <v>118</v>
      </c>
      <c r="C40" s="12" t="s">
        <v>119</v>
      </c>
      <c r="D40" s="13" t="s">
        <v>120</v>
      </c>
      <c r="E40" s="14">
        <v>54000</v>
      </c>
      <c r="F40" s="11" t="s">
        <v>109</v>
      </c>
      <c r="G40" s="10" t="s">
        <v>121</v>
      </c>
      <c r="H40" s="10">
        <v>1</v>
      </c>
      <c r="L40" s="15">
        <f t="shared" si="4"/>
        <v>54000</v>
      </c>
    </row>
    <row r="41" spans="1:12" ht="24" x14ac:dyDescent="0.3">
      <c r="D41" s="7" t="s">
        <v>47</v>
      </c>
      <c r="E41" s="9">
        <f>SUM(E38:E40)+E37</f>
        <v>371940</v>
      </c>
    </row>
    <row r="42" spans="1:12" ht="24" x14ac:dyDescent="0.3">
      <c r="A42" s="16"/>
      <c r="B42" s="17"/>
      <c r="C42" s="17"/>
      <c r="D42" s="18" t="s">
        <v>48</v>
      </c>
      <c r="E42" s="8">
        <f>E41</f>
        <v>371940</v>
      </c>
      <c r="F42" s="16"/>
      <c r="G42" s="17"/>
      <c r="H42" s="19"/>
    </row>
    <row r="43" spans="1:12" ht="153.75" customHeight="1" x14ac:dyDescent="0.3">
      <c r="A43" s="10">
        <v>27</v>
      </c>
      <c r="B43" s="11" t="s">
        <v>122</v>
      </c>
      <c r="C43" s="12" t="s">
        <v>123</v>
      </c>
      <c r="D43" s="13" t="s">
        <v>124</v>
      </c>
      <c r="E43" s="14">
        <v>54000</v>
      </c>
      <c r="F43" s="11" t="s">
        <v>109</v>
      </c>
      <c r="G43" s="10" t="s">
        <v>125</v>
      </c>
      <c r="H43" s="10">
        <v>1</v>
      </c>
      <c r="L43" s="15">
        <f t="shared" ref="L43:L45" si="5">E43</f>
        <v>54000</v>
      </c>
    </row>
    <row r="44" spans="1:12" ht="153.75" customHeight="1" x14ac:dyDescent="0.3">
      <c r="A44" s="10">
        <v>28</v>
      </c>
      <c r="B44" s="11" t="s">
        <v>114</v>
      </c>
      <c r="C44" s="12" t="s">
        <v>126</v>
      </c>
      <c r="D44" s="13" t="s">
        <v>124</v>
      </c>
      <c r="E44" s="14">
        <v>54000</v>
      </c>
      <c r="F44" s="11" t="s">
        <v>109</v>
      </c>
      <c r="G44" s="10" t="s">
        <v>127</v>
      </c>
      <c r="H44" s="10">
        <v>1</v>
      </c>
      <c r="L44" s="15">
        <f t="shared" si="5"/>
        <v>54000</v>
      </c>
    </row>
    <row r="45" spans="1:12" ht="153.75" customHeight="1" x14ac:dyDescent="0.3">
      <c r="A45" s="10">
        <v>29</v>
      </c>
      <c r="B45" s="11" t="s">
        <v>128</v>
      </c>
      <c r="C45" s="12" t="s">
        <v>129</v>
      </c>
      <c r="D45" s="13" t="s">
        <v>130</v>
      </c>
      <c r="E45" s="14">
        <v>54000</v>
      </c>
      <c r="F45" s="11" t="s">
        <v>109</v>
      </c>
      <c r="G45" s="10" t="s">
        <v>131</v>
      </c>
      <c r="H45" s="10">
        <v>1</v>
      </c>
      <c r="L45" s="15">
        <f t="shared" si="5"/>
        <v>54000</v>
      </c>
    </row>
    <row r="46" spans="1:12" ht="24" x14ac:dyDescent="0.3">
      <c r="D46" s="7" t="s">
        <v>47</v>
      </c>
      <c r="E46" s="9">
        <f>SUM(E43:E45)+E42</f>
        <v>533940</v>
      </c>
    </row>
    <row r="47" spans="1:12" ht="24" x14ac:dyDescent="0.3">
      <c r="A47" s="16"/>
      <c r="B47" s="17"/>
      <c r="C47" s="17"/>
      <c r="D47" s="18" t="s">
        <v>48</v>
      </c>
      <c r="E47" s="8">
        <f>E46</f>
        <v>533940</v>
      </c>
      <c r="F47" s="16"/>
      <c r="G47" s="17"/>
      <c r="H47" s="19"/>
    </row>
    <row r="48" spans="1:12" ht="153.75" customHeight="1" x14ac:dyDescent="0.3">
      <c r="A48" s="10">
        <v>30</v>
      </c>
      <c r="B48" s="11" t="s">
        <v>132</v>
      </c>
      <c r="C48" s="12" t="s">
        <v>133</v>
      </c>
      <c r="D48" s="13" t="s">
        <v>130</v>
      </c>
      <c r="E48" s="14">
        <v>54000</v>
      </c>
      <c r="F48" s="11" t="s">
        <v>109</v>
      </c>
      <c r="G48" s="10" t="s">
        <v>134</v>
      </c>
      <c r="H48" s="10">
        <v>1</v>
      </c>
      <c r="L48" s="15">
        <f t="shared" ref="L48:L50" si="6">E48</f>
        <v>54000</v>
      </c>
    </row>
    <row r="49" spans="1:12" ht="153.75" customHeight="1" x14ac:dyDescent="0.3">
      <c r="A49" s="10">
        <v>31</v>
      </c>
      <c r="B49" s="11" t="s">
        <v>135</v>
      </c>
      <c r="C49" s="12" t="s">
        <v>136</v>
      </c>
      <c r="D49" s="13" t="s">
        <v>137</v>
      </c>
      <c r="E49" s="14">
        <v>54000</v>
      </c>
      <c r="F49" s="11" t="s">
        <v>138</v>
      </c>
      <c r="G49" s="10" t="s">
        <v>139</v>
      </c>
      <c r="H49" s="10">
        <v>1</v>
      </c>
      <c r="L49" s="15">
        <f t="shared" si="6"/>
        <v>54000</v>
      </c>
    </row>
    <row r="50" spans="1:12" ht="153.75" customHeight="1" x14ac:dyDescent="0.3">
      <c r="A50" s="10">
        <v>32</v>
      </c>
      <c r="B50" s="11" t="s">
        <v>140</v>
      </c>
      <c r="C50" s="12" t="s">
        <v>141</v>
      </c>
      <c r="D50" s="13" t="s">
        <v>142</v>
      </c>
      <c r="E50" s="14">
        <v>54000</v>
      </c>
      <c r="F50" s="11" t="s">
        <v>138</v>
      </c>
      <c r="G50" s="10" t="s">
        <v>143</v>
      </c>
      <c r="H50" s="10">
        <v>1</v>
      </c>
      <c r="L50" s="15">
        <f t="shared" si="6"/>
        <v>54000</v>
      </c>
    </row>
    <row r="51" spans="1:12" ht="24" x14ac:dyDescent="0.3">
      <c r="D51" s="7" t="s">
        <v>47</v>
      </c>
      <c r="E51" s="9">
        <f>SUM(E48:E50)+E47</f>
        <v>695940</v>
      </c>
    </row>
    <row r="52" spans="1:12" ht="24" x14ac:dyDescent="0.3">
      <c r="A52" s="16"/>
      <c r="B52" s="17"/>
      <c r="C52" s="17"/>
      <c r="D52" s="18" t="s">
        <v>48</v>
      </c>
      <c r="E52" s="8">
        <f>E51</f>
        <v>695940</v>
      </c>
      <c r="F52" s="16"/>
      <c r="G52" s="17"/>
      <c r="H52" s="19"/>
    </row>
    <row r="53" spans="1:12" ht="153.75" customHeight="1" x14ac:dyDescent="0.3">
      <c r="A53" s="10">
        <v>33</v>
      </c>
      <c r="B53" s="11" t="s">
        <v>144</v>
      </c>
      <c r="C53" s="12" t="s">
        <v>145</v>
      </c>
      <c r="D53" s="13" t="s">
        <v>146</v>
      </c>
      <c r="E53" s="14">
        <v>54000</v>
      </c>
      <c r="F53" s="11" t="s">
        <v>138</v>
      </c>
      <c r="G53" s="10" t="s">
        <v>147</v>
      </c>
      <c r="H53" s="10">
        <v>1</v>
      </c>
      <c r="L53" s="15">
        <f t="shared" ref="L53:L55" si="7">E53</f>
        <v>54000</v>
      </c>
    </row>
    <row r="54" spans="1:12" ht="153.75" customHeight="1" x14ac:dyDescent="0.3">
      <c r="A54" s="10">
        <v>34</v>
      </c>
      <c r="B54" s="11" t="s">
        <v>148</v>
      </c>
      <c r="C54" s="12" t="s">
        <v>149</v>
      </c>
      <c r="D54" s="13" t="s">
        <v>150</v>
      </c>
      <c r="E54" s="14">
        <v>54000</v>
      </c>
      <c r="F54" s="11" t="s">
        <v>138</v>
      </c>
      <c r="G54" s="10" t="s">
        <v>151</v>
      </c>
      <c r="H54" s="10">
        <v>1</v>
      </c>
      <c r="L54" s="15">
        <f t="shared" si="7"/>
        <v>54000</v>
      </c>
    </row>
    <row r="55" spans="1:12" ht="153.75" customHeight="1" x14ac:dyDescent="0.3">
      <c r="A55" s="10">
        <v>35</v>
      </c>
      <c r="B55" s="11" t="s">
        <v>152</v>
      </c>
      <c r="C55" s="12" t="s">
        <v>153</v>
      </c>
      <c r="D55" s="13" t="s">
        <v>154</v>
      </c>
      <c r="E55" s="14">
        <v>9000</v>
      </c>
      <c r="F55" s="11" t="s">
        <v>138</v>
      </c>
      <c r="G55" s="10" t="s">
        <v>155</v>
      </c>
      <c r="H55" s="10">
        <v>1</v>
      </c>
      <c r="L55" s="15">
        <f t="shared" si="7"/>
        <v>9000</v>
      </c>
    </row>
    <row r="56" spans="1:12" ht="24" x14ac:dyDescent="0.3">
      <c r="D56" s="7" t="s">
        <v>47</v>
      </c>
      <c r="E56" s="9">
        <f>SUM(E53:E55)+E52</f>
        <v>812940</v>
      </c>
    </row>
    <row r="57" spans="1:12" ht="24" x14ac:dyDescent="0.3">
      <c r="A57" s="16"/>
      <c r="B57" s="17"/>
      <c r="C57" s="17"/>
      <c r="D57" s="18" t="s">
        <v>48</v>
      </c>
      <c r="E57" s="8">
        <f>E56</f>
        <v>812940</v>
      </c>
      <c r="F57" s="16"/>
      <c r="G57" s="17"/>
      <c r="H57" s="19"/>
    </row>
    <row r="58" spans="1:12" ht="154.5" customHeight="1" x14ac:dyDescent="0.3">
      <c r="A58" s="10">
        <v>36</v>
      </c>
      <c r="B58" s="11" t="s">
        <v>156</v>
      </c>
      <c r="C58" s="12" t="s">
        <v>157</v>
      </c>
      <c r="D58" s="13" t="s">
        <v>150</v>
      </c>
      <c r="E58" s="14">
        <v>54000</v>
      </c>
      <c r="F58" s="11" t="s">
        <v>138</v>
      </c>
      <c r="G58" s="10" t="s">
        <v>158</v>
      </c>
      <c r="H58" s="10">
        <v>1</v>
      </c>
      <c r="L58" s="15">
        <f t="shared" ref="L58:L60" si="8">E58</f>
        <v>54000</v>
      </c>
    </row>
    <row r="59" spans="1:12" ht="154.5" customHeight="1" x14ac:dyDescent="0.3">
      <c r="A59" s="10">
        <v>37</v>
      </c>
      <c r="B59" s="11" t="s">
        <v>159</v>
      </c>
      <c r="C59" s="12" t="s">
        <v>160</v>
      </c>
      <c r="D59" s="13" t="s">
        <v>154</v>
      </c>
      <c r="E59" s="14">
        <v>9000</v>
      </c>
      <c r="F59" s="11" t="s">
        <v>138</v>
      </c>
      <c r="G59" s="10" t="s">
        <v>161</v>
      </c>
      <c r="H59" s="10">
        <v>1</v>
      </c>
      <c r="L59" s="15">
        <f t="shared" si="8"/>
        <v>9000</v>
      </c>
    </row>
    <row r="60" spans="1:12" ht="154.5" customHeight="1" x14ac:dyDescent="0.3">
      <c r="A60" s="10">
        <v>38</v>
      </c>
      <c r="B60" s="11" t="s">
        <v>162</v>
      </c>
      <c r="C60" s="12" t="s">
        <v>163</v>
      </c>
      <c r="D60" s="13" t="s">
        <v>150</v>
      </c>
      <c r="E60" s="14">
        <v>54000</v>
      </c>
      <c r="F60" s="11" t="s">
        <v>138</v>
      </c>
      <c r="G60" s="10" t="s">
        <v>164</v>
      </c>
      <c r="H60" s="10">
        <v>1</v>
      </c>
      <c r="L60" s="15">
        <f t="shared" si="8"/>
        <v>54000</v>
      </c>
    </row>
    <row r="61" spans="1:12" ht="24" x14ac:dyDescent="0.3">
      <c r="D61" s="7" t="s">
        <v>47</v>
      </c>
      <c r="E61" s="9">
        <f>SUM(E58:E60)+E57</f>
        <v>929940</v>
      </c>
    </row>
    <row r="62" spans="1:12" ht="24" x14ac:dyDescent="0.3">
      <c r="A62" s="16"/>
      <c r="B62" s="17"/>
      <c r="C62" s="17"/>
      <c r="D62" s="18" t="s">
        <v>48</v>
      </c>
      <c r="E62" s="8">
        <f>E61</f>
        <v>929940</v>
      </c>
      <c r="F62" s="16"/>
      <c r="G62" s="17"/>
      <c r="H62" s="19"/>
    </row>
    <row r="63" spans="1:12" ht="154.5" customHeight="1" x14ac:dyDescent="0.3">
      <c r="A63" s="10">
        <v>39</v>
      </c>
      <c r="B63" s="11" t="s">
        <v>165</v>
      </c>
      <c r="C63" s="12" t="s">
        <v>166</v>
      </c>
      <c r="D63" s="13" t="s">
        <v>167</v>
      </c>
      <c r="E63" s="14">
        <v>54000</v>
      </c>
      <c r="F63" s="11" t="s">
        <v>138</v>
      </c>
      <c r="G63" s="10" t="s">
        <v>168</v>
      </c>
      <c r="H63" s="10">
        <v>1</v>
      </c>
      <c r="L63" s="15">
        <f t="shared" ref="L63:L65" si="9">E63</f>
        <v>54000</v>
      </c>
    </row>
    <row r="64" spans="1:12" ht="154.5" customHeight="1" x14ac:dyDescent="0.3">
      <c r="A64" s="10">
        <v>40</v>
      </c>
      <c r="B64" s="11" t="s">
        <v>169</v>
      </c>
      <c r="C64" s="12" t="s">
        <v>170</v>
      </c>
      <c r="D64" s="13" t="s">
        <v>167</v>
      </c>
      <c r="E64" s="14">
        <v>54000</v>
      </c>
      <c r="F64" s="11" t="s">
        <v>138</v>
      </c>
      <c r="G64" s="10" t="s">
        <v>171</v>
      </c>
      <c r="H64" s="10">
        <v>1</v>
      </c>
      <c r="L64" s="15">
        <f t="shared" si="9"/>
        <v>54000</v>
      </c>
    </row>
    <row r="65" spans="1:12" ht="154.5" customHeight="1" x14ac:dyDescent="0.3">
      <c r="A65" s="10">
        <v>41</v>
      </c>
      <c r="B65" s="11" t="s">
        <v>172</v>
      </c>
      <c r="C65" s="12" t="s">
        <v>173</v>
      </c>
      <c r="D65" s="13" t="s">
        <v>150</v>
      </c>
      <c r="E65" s="14">
        <v>54000</v>
      </c>
      <c r="F65" s="11" t="s">
        <v>138</v>
      </c>
      <c r="G65" s="10" t="s">
        <v>174</v>
      </c>
      <c r="H65" s="10">
        <v>1</v>
      </c>
      <c r="L65" s="15">
        <f t="shared" si="9"/>
        <v>54000</v>
      </c>
    </row>
    <row r="66" spans="1:12" ht="24" x14ac:dyDescent="0.3">
      <c r="D66" s="7" t="s">
        <v>47</v>
      </c>
      <c r="E66" s="9">
        <f>SUM(E63:E65)+E62</f>
        <v>1091940</v>
      </c>
    </row>
    <row r="67" spans="1:12" ht="24" x14ac:dyDescent="0.3">
      <c r="A67" s="16"/>
      <c r="B67" s="17"/>
      <c r="C67" s="17"/>
      <c r="D67" s="18" t="s">
        <v>48</v>
      </c>
      <c r="E67" s="8">
        <f>E66</f>
        <v>1091940</v>
      </c>
      <c r="F67" s="16"/>
      <c r="G67" s="17"/>
      <c r="H67" s="19"/>
    </row>
    <row r="68" spans="1:12" ht="153.75" customHeight="1" x14ac:dyDescent="0.3">
      <c r="A68" s="10">
        <v>42</v>
      </c>
      <c r="B68" s="11" t="s">
        <v>175</v>
      </c>
      <c r="C68" s="12" t="s">
        <v>176</v>
      </c>
      <c r="D68" s="13" t="s">
        <v>177</v>
      </c>
      <c r="E68" s="14">
        <v>54000</v>
      </c>
      <c r="F68" s="11" t="s">
        <v>138</v>
      </c>
      <c r="G68" s="10" t="s">
        <v>178</v>
      </c>
      <c r="H68" s="10">
        <v>1</v>
      </c>
      <c r="L68" s="15">
        <f t="shared" ref="L68:L70" si="10">E68</f>
        <v>54000</v>
      </c>
    </row>
    <row r="69" spans="1:12" ht="153.75" customHeight="1" x14ac:dyDescent="0.3">
      <c r="A69" s="10">
        <v>43</v>
      </c>
      <c r="B69" s="11" t="s">
        <v>179</v>
      </c>
      <c r="C69" s="12" t="s">
        <v>180</v>
      </c>
      <c r="D69" s="13" t="s">
        <v>181</v>
      </c>
      <c r="E69" s="14">
        <v>54000</v>
      </c>
      <c r="F69" s="11" t="s">
        <v>138</v>
      </c>
      <c r="G69" s="10" t="s">
        <v>182</v>
      </c>
      <c r="H69" s="10">
        <v>1</v>
      </c>
      <c r="L69" s="15">
        <f t="shared" si="10"/>
        <v>54000</v>
      </c>
    </row>
    <row r="70" spans="1:12" ht="153.75" customHeight="1" x14ac:dyDescent="0.3">
      <c r="A70" s="10">
        <v>44</v>
      </c>
      <c r="B70" s="11" t="s">
        <v>183</v>
      </c>
      <c r="C70" s="12" t="s">
        <v>184</v>
      </c>
      <c r="D70" s="13" t="s">
        <v>185</v>
      </c>
      <c r="E70" s="14">
        <v>54000</v>
      </c>
      <c r="F70" s="11" t="s">
        <v>138</v>
      </c>
      <c r="G70" s="10" t="s">
        <v>186</v>
      </c>
      <c r="H70" s="10">
        <v>1</v>
      </c>
      <c r="L70" s="15">
        <f t="shared" si="10"/>
        <v>54000</v>
      </c>
    </row>
    <row r="71" spans="1:12" ht="24" x14ac:dyDescent="0.3">
      <c r="D71" s="7" t="s">
        <v>47</v>
      </c>
      <c r="E71" s="9">
        <f>SUM(E68:E70)+E67</f>
        <v>1253940</v>
      </c>
    </row>
    <row r="72" spans="1:12" ht="24" x14ac:dyDescent="0.3">
      <c r="A72" s="16"/>
      <c r="B72" s="17"/>
      <c r="C72" s="17"/>
      <c r="D72" s="18" t="s">
        <v>48</v>
      </c>
      <c r="E72" s="8">
        <f>E71</f>
        <v>1253940</v>
      </c>
      <c r="F72" s="16"/>
      <c r="G72" s="17"/>
      <c r="H72" s="19"/>
    </row>
    <row r="73" spans="1:12" ht="153.75" customHeight="1" x14ac:dyDescent="0.3">
      <c r="A73" s="10">
        <v>45</v>
      </c>
      <c r="B73" s="11" t="s">
        <v>187</v>
      </c>
      <c r="C73" s="12" t="s">
        <v>188</v>
      </c>
      <c r="D73" s="13" t="s">
        <v>189</v>
      </c>
      <c r="E73" s="14">
        <v>54000</v>
      </c>
      <c r="F73" s="11" t="s">
        <v>138</v>
      </c>
      <c r="G73" s="10" t="s">
        <v>190</v>
      </c>
      <c r="H73" s="10">
        <v>1</v>
      </c>
      <c r="L73" s="15">
        <f t="shared" ref="L73:L75" si="11">E73</f>
        <v>54000</v>
      </c>
    </row>
    <row r="74" spans="1:12" ht="153.75" customHeight="1" x14ac:dyDescent="0.3">
      <c r="A74" s="10">
        <v>46</v>
      </c>
      <c r="B74" s="11" t="s">
        <v>191</v>
      </c>
      <c r="C74" s="12" t="s">
        <v>192</v>
      </c>
      <c r="D74" s="13" t="s">
        <v>193</v>
      </c>
      <c r="E74" s="14">
        <v>54000</v>
      </c>
      <c r="F74" s="11" t="s">
        <v>138</v>
      </c>
      <c r="G74" s="10" t="s">
        <v>194</v>
      </c>
      <c r="H74" s="10">
        <v>1</v>
      </c>
      <c r="L74" s="15">
        <f t="shared" si="11"/>
        <v>54000</v>
      </c>
    </row>
    <row r="75" spans="1:12" ht="153.75" customHeight="1" x14ac:dyDescent="0.3">
      <c r="A75" s="10">
        <v>47</v>
      </c>
      <c r="B75" s="11" t="s">
        <v>195</v>
      </c>
      <c r="C75" s="12" t="s">
        <v>196</v>
      </c>
      <c r="D75" s="13" t="s">
        <v>197</v>
      </c>
      <c r="E75" s="14">
        <v>54000</v>
      </c>
      <c r="F75" s="11" t="s">
        <v>138</v>
      </c>
      <c r="G75" s="10" t="s">
        <v>198</v>
      </c>
      <c r="H75" s="10">
        <v>1</v>
      </c>
      <c r="L75" s="15">
        <f t="shared" si="11"/>
        <v>54000</v>
      </c>
    </row>
    <row r="76" spans="1:12" ht="24" x14ac:dyDescent="0.3">
      <c r="D76" s="7" t="s">
        <v>47</v>
      </c>
      <c r="E76" s="9">
        <f>SUM(E73:E75)+E72</f>
        <v>1415940</v>
      </c>
    </row>
    <row r="77" spans="1:12" ht="24" x14ac:dyDescent="0.3">
      <c r="A77" s="16"/>
      <c r="B77" s="17"/>
      <c r="C77" s="17"/>
      <c r="D77" s="18" t="s">
        <v>48</v>
      </c>
      <c r="E77" s="8">
        <f>E76</f>
        <v>1415940</v>
      </c>
      <c r="F77" s="16"/>
      <c r="G77" s="17"/>
      <c r="H77" s="19"/>
    </row>
    <row r="78" spans="1:12" ht="154.5" customHeight="1" x14ac:dyDescent="0.3">
      <c r="A78" s="10">
        <v>48</v>
      </c>
      <c r="B78" s="11" t="s">
        <v>199</v>
      </c>
      <c r="C78" s="12" t="s">
        <v>200</v>
      </c>
      <c r="D78" s="13" t="s">
        <v>201</v>
      </c>
      <c r="E78" s="14">
        <v>54000</v>
      </c>
      <c r="F78" s="11" t="s">
        <v>138</v>
      </c>
      <c r="G78" s="10" t="s">
        <v>202</v>
      </c>
      <c r="H78" s="10">
        <v>1</v>
      </c>
      <c r="L78" s="15">
        <f t="shared" ref="L78:L80" si="12">E78</f>
        <v>54000</v>
      </c>
    </row>
    <row r="79" spans="1:12" ht="154.5" customHeight="1" x14ac:dyDescent="0.3">
      <c r="A79" s="10">
        <v>49</v>
      </c>
      <c r="B79" s="11" t="s">
        <v>203</v>
      </c>
      <c r="C79" s="12" t="s">
        <v>204</v>
      </c>
      <c r="D79" s="13" t="s">
        <v>205</v>
      </c>
      <c r="E79" s="14">
        <v>54000</v>
      </c>
      <c r="F79" s="11" t="s">
        <v>138</v>
      </c>
      <c r="G79" s="10" t="s">
        <v>206</v>
      </c>
      <c r="H79" s="10">
        <v>1</v>
      </c>
      <c r="K79" s="1" t="s">
        <v>209</v>
      </c>
      <c r="L79" s="15">
        <f t="shared" si="12"/>
        <v>54000</v>
      </c>
    </row>
    <row r="80" spans="1:12" ht="60.75" customHeight="1" x14ac:dyDescent="0.3">
      <c r="A80" s="10">
        <v>50</v>
      </c>
      <c r="B80" s="11" t="s">
        <v>14</v>
      </c>
      <c r="C80" s="12" t="s">
        <v>21</v>
      </c>
      <c r="D80" s="13" t="s">
        <v>207</v>
      </c>
      <c r="E80" s="14">
        <v>72000</v>
      </c>
      <c r="F80" s="11" t="s">
        <v>138</v>
      </c>
      <c r="G80" s="10" t="s">
        <v>208</v>
      </c>
      <c r="H80" s="10">
        <v>1</v>
      </c>
      <c r="L80" s="15">
        <f t="shared" si="12"/>
        <v>72000</v>
      </c>
    </row>
    <row r="81" spans="4:14" ht="24" x14ac:dyDescent="0.3">
      <c r="D81" s="7" t="str">
        <f>"รวมทั้งสิ้น ("&amp;BAHTTEXT(E81)&amp;")"</f>
        <v>รวมทั้งสิ้น (หนึ่งล้านห้าแสนเก้าหมื่นห้าพันเก้าร้อยสี่สิบบาทถ้วน)</v>
      </c>
      <c r="E81" s="9">
        <f>SUM(E78:E80)+E77</f>
        <v>1595940</v>
      </c>
      <c r="L81" s="15">
        <f>SUM(L6:L80)</f>
        <v>1595940</v>
      </c>
      <c r="N81" s="15">
        <f>E81-L81</f>
        <v>0</v>
      </c>
    </row>
  </sheetData>
  <mergeCells count="8">
    <mergeCell ref="C4:C5"/>
    <mergeCell ref="A1:H1"/>
    <mergeCell ref="A2:H2"/>
    <mergeCell ref="A3:H3"/>
    <mergeCell ref="A4:A5"/>
    <mergeCell ref="D4:D5"/>
    <mergeCell ref="F4:G4"/>
    <mergeCell ref="H4:H5"/>
  </mergeCells>
  <pageMargins left="0.51181102362204722" right="0.11811023622047245" top="0.55118110236220474" bottom="0.15748031496062992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มกราคม-มีนาคม ไตรมาส2</vt:lpstr>
      <vt:lpstr>'มกราคม-มีนาคม ไตรมาส2'!Print_Titles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Kassii</dc:creator>
  <cp:lastModifiedBy>TK</cp:lastModifiedBy>
  <cp:lastPrinted>2023-10-02T08:57:27Z</cp:lastPrinted>
  <dcterms:created xsi:type="dcterms:W3CDTF">2023-04-10T11:45:38Z</dcterms:created>
  <dcterms:modified xsi:type="dcterms:W3CDTF">2024-06-14T04:55:09Z</dcterms:modified>
</cp:coreProperties>
</file>